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15300" windowHeight="9750" activeTab="1"/>
  </bookViews>
  <sheets>
    <sheet name="ХВС с 01.01.2021 по 30.06.2021" sheetId="5" r:id="rId1"/>
    <sheet name="ХВС с 01.07.21 по 31.12.2021" sheetId="6" r:id="rId2"/>
  </sheets>
  <definedNames>
    <definedName name="_xlnm.Print_Area" localSheetId="0">'ХВС с 01.01.2021 по 30.06.2021'!$A$1:$G$37</definedName>
    <definedName name="_xlnm.Print_Area" localSheetId="1">'ХВС с 01.07.21 по 31.12.2021'!$A$1:$G$37</definedName>
  </definedNames>
  <calcPr calcId="125725"/>
</workbook>
</file>

<file path=xl/calcChain.xml><?xml version="1.0" encoding="utf-8"?>
<calcChain xmlns="http://schemas.openxmlformats.org/spreadsheetml/2006/main">
  <c r="G31" i="6"/>
  <c r="G28"/>
  <c r="G25"/>
  <c r="G24" s="1"/>
  <c r="G22"/>
  <c r="G19"/>
  <c r="G18" s="1"/>
  <c r="G16"/>
  <c r="G13"/>
  <c r="F31"/>
  <c r="F30" s="1"/>
  <c r="F28"/>
  <c r="F25"/>
  <c r="F24" s="1"/>
  <c r="F22"/>
  <c r="F19"/>
  <c r="F18" s="1"/>
  <c r="F16"/>
  <c r="F13"/>
  <c r="F12" s="1"/>
  <c r="E31"/>
  <c r="E30" s="1"/>
  <c r="G30"/>
  <c r="E28"/>
  <c r="E27" s="1"/>
  <c r="G27"/>
  <c r="F27"/>
  <c r="E25"/>
  <c r="E24" s="1"/>
  <c r="E22"/>
  <c r="E21" s="1"/>
  <c r="G21"/>
  <c r="F21"/>
  <c r="E19"/>
  <c r="E18" s="1"/>
  <c r="E16"/>
  <c r="E15" s="1"/>
  <c r="G15"/>
  <c r="F15"/>
  <c r="E13"/>
  <c r="E12" s="1"/>
  <c r="G12"/>
  <c r="G9"/>
  <c r="F9"/>
  <c r="E9"/>
  <c r="F8"/>
  <c r="G8" s="1"/>
  <c r="G8" i="5"/>
  <c r="F8"/>
  <c r="G9"/>
  <c r="G12"/>
  <c r="G15"/>
  <c r="G18"/>
  <c r="G21"/>
  <c r="G24"/>
  <c r="G27"/>
  <c r="G30"/>
  <c r="F12"/>
  <c r="F30"/>
  <c r="F27"/>
  <c r="F24"/>
  <c r="F21"/>
  <c r="F18"/>
  <c r="F15"/>
  <c r="E13"/>
  <c r="E12" s="1"/>
  <c r="E9"/>
  <c r="F9"/>
  <c r="E16"/>
  <c r="E15" s="1"/>
  <c r="E19"/>
  <c r="E18" s="1"/>
  <c r="E22"/>
  <c r="E21" s="1"/>
  <c r="E25"/>
  <c r="E24" s="1"/>
  <c r="E28"/>
  <c r="E27" s="1"/>
  <c r="E31"/>
  <c r="E30" s="1"/>
</calcChain>
</file>

<file path=xl/sharedStrings.xml><?xml version="1.0" encoding="utf-8"?>
<sst xmlns="http://schemas.openxmlformats.org/spreadsheetml/2006/main" count="88" uniqueCount="40">
  <si>
    <t>для населения г.Десногорска с учетом нормативов потребления</t>
  </si>
  <si>
    <t>№ пп</t>
  </si>
  <si>
    <t>1.1</t>
  </si>
  <si>
    <t>1.2</t>
  </si>
  <si>
    <t>1.3</t>
  </si>
  <si>
    <t>1.4</t>
  </si>
  <si>
    <t>1.5</t>
  </si>
  <si>
    <t>1.6</t>
  </si>
  <si>
    <t>1.7</t>
  </si>
  <si>
    <t>1.8</t>
  </si>
  <si>
    <t>Примечание. *</t>
  </si>
  <si>
    <t>**</t>
  </si>
  <si>
    <t>Холодное водоснабжение, руб. с НДС</t>
  </si>
  <si>
    <t>Категория жилых помещений</t>
  </si>
  <si>
    <r>
      <t xml:space="preserve">Дома, использующиеся в качестве общежитий, оборудованные раковинами, мойками, унитазами, с душем на каждом этаже (при жилых комнатах) </t>
    </r>
    <r>
      <rPr>
        <b/>
        <sz val="10"/>
        <rFont val="Arial"/>
        <family val="2"/>
        <charset val="204"/>
      </rPr>
      <t>в домах комнатного типа</t>
    </r>
    <r>
      <rPr>
        <sz val="10"/>
        <rFont val="Arial"/>
        <family val="2"/>
        <charset val="204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</si>
  <si>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ваннами с душем на блок, одну или несколько комнат </t>
    </r>
    <r>
      <rPr>
        <b/>
        <sz val="10"/>
        <rFont val="Arial"/>
        <family val="2"/>
        <charset val="204"/>
      </rPr>
      <t>в домах комнатного типа</t>
    </r>
    <r>
      <rPr>
        <sz val="10"/>
        <rFont val="Arial"/>
        <family val="2"/>
        <charset val="204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</si>
  <si>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поддонами с душем, душевой кабиной на блок, одну или несколько комнат </t>
    </r>
    <r>
      <rPr>
        <b/>
        <sz val="10"/>
        <rFont val="Arial"/>
        <family val="2"/>
        <charset val="204"/>
      </rPr>
      <t>в домах комнатного типа</t>
    </r>
    <r>
      <rPr>
        <sz val="10"/>
        <rFont val="Arial"/>
        <family val="2"/>
        <charset val="204"/>
      </rPr>
      <t>, с централизованным холодным и горячим водоснабжением, водоотведением</t>
    </r>
  </si>
  <si>
    <t>Единица измерения</t>
  </si>
  <si>
    <r>
      <rPr>
        <b/>
        <sz val="10"/>
        <rFont val="Arial"/>
        <family val="2"/>
        <charset val="204"/>
      </rPr>
      <t>Многоквартирные и жилые дома</t>
    </r>
    <r>
      <rPr>
        <sz val="10"/>
        <rFont val="Arial"/>
        <family val="2"/>
        <charset val="204"/>
      </rPr>
      <t xml:space="preserve"> с централизованным холодным и горячим водоснабжением и водоотведением, оборудованные раковинами, мойками, унитазами, ваннами длиной от 1500 мм до 1700 мм, с душем</t>
    </r>
  </si>
  <si>
    <r>
      <rPr>
        <b/>
        <sz val="10"/>
        <rFont val="Arial"/>
        <family val="2"/>
        <charset val="204"/>
      </rPr>
      <t>Дома, использующиеся в качестве общежитий</t>
    </r>
    <r>
      <rPr>
        <sz val="10"/>
        <rFont val="Arial"/>
        <family val="2"/>
        <charset val="204"/>
      </rPr>
      <t>, оборудованные раковинами, мойками, унитазами, с общими душевым и с централизованным холодным и горячим водоснабжением, водоотведением</t>
    </r>
  </si>
  <si>
    <r>
      <rPr>
        <b/>
        <sz val="10"/>
        <rFont val="Arial"/>
        <family val="2"/>
        <charset val="204"/>
      </rPr>
      <t>Дома, использующиеся в качестве общежитий</t>
    </r>
    <r>
      <rPr>
        <sz val="10"/>
        <rFont val="Arial"/>
        <family val="2"/>
        <charset val="204"/>
      </rPr>
      <t>, оборудованные раковинами, мойками, унитазами, с блоками душевых на этажах при жилых комнатах в каждой секции здания, с централизованным холодным и горячим водоснабжением, водоотведением</t>
    </r>
  </si>
  <si>
    <t>Дома комнатного типа, использующиеся в качестве общежитий, оборудованные мойками, унитазами, с централизованным холодным и горячим водоснабжением, водоотведением</t>
  </si>
  <si>
    <r>
      <rPr>
        <b/>
        <sz val="10"/>
        <rFont val="Arial"/>
        <family val="2"/>
        <charset val="204"/>
      </rPr>
      <t>Жилые дома коттеджного типа</t>
    </r>
    <r>
      <rPr>
        <sz val="10"/>
        <rFont val="Arial"/>
        <family val="2"/>
        <charset val="204"/>
      </rPr>
      <t xml:space="preserve"> с централизованным холодным и горячим водоснабжением и водоотведением, оборудованные раковинами, мойками, унитазами, душем, ваннами длиной от 1500 мм до 1700 мм</t>
    </r>
  </si>
  <si>
    <t>с 1 человека
в месяц</t>
  </si>
  <si>
    <t>нормативы потребления коммунальных услуг по водоснабжению, утвержденные постановлением Департа-мента Смоленской области по энергетике, энергоэффективности, тарифной политике № 51 от 24.08.2012
(в редакции постановлений № 194 от 17.05.2013, № 181 от 17.09.2015, № 332 от 20.10.2015,
№ 339 от 28.10.2015, № 37 от 22.04.2016, № 60 от 17.06.2016, № 84 от 22.07.2016).</t>
  </si>
  <si>
    <t xml:space="preserve">Размер платы за водоснабжение и водоотведение </t>
  </si>
  <si>
    <t>коммунальных услуг по водоснабжению и водоотведению в жилых помещениях</t>
  </si>
  <si>
    <t>на период с 01.01.2021 по 30.06.2021</t>
  </si>
  <si>
    <t>Горячее водоснабжение, руб. с НДС</t>
  </si>
  <si>
    <t>01.01.2021 - 30.06.2021</t>
  </si>
  <si>
    <t>Водоотведение, руб. с НДС</t>
  </si>
  <si>
    <t>тарифы (с НДС) на холодную питьевую воду и водоотведение, установленные постановлением Департамента Смоленской области по энергетике, энергоэффективности, тарифной политике от 17.12.2020 №  249</t>
  </si>
  <si>
    <t xml:space="preserve">тариф (с НДС) на горячую воду, установленный постановлением Департамента Смоленской области по энергетике, энергоэффективности, тарифной политике от 18.12.2020 № 297 </t>
  </si>
  <si>
    <t>***</t>
  </si>
  <si>
    <t>И.о. начальника ПЭО МУП "ККП"                                                                                    О.В. Михеева</t>
  </si>
  <si>
    <t>на период с 01.07.2021 по 31.12.2021</t>
  </si>
  <si>
    <t>01.07.2021 - 31.12.2021</t>
  </si>
  <si>
    <t>Приложение № 1</t>
  </si>
  <si>
    <t>к приказу от _________________№ _________</t>
  </si>
  <si>
    <t>Приложение № 2</t>
  </si>
</sst>
</file>

<file path=xl/styles.xml><?xml version="1.0" encoding="utf-8"?>
<styleSheet xmlns="http://schemas.openxmlformats.org/spreadsheetml/2006/main">
  <numFmts count="3">
    <numFmt numFmtId="164" formatCode="0.00&quot; руб./м3*&quot;"/>
    <numFmt numFmtId="165" formatCode="0.00&quot; руб./м3**&quot;"/>
    <numFmt numFmtId="166" formatCode="&quot;х &quot;0.00&quot; м3/чел.***&quot;"/>
  </numFmts>
  <fonts count="7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1" fillId="0" borderId="0" xfId="1" applyNumberForma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49" fontId="0" fillId="0" borderId="2" xfId="0" applyNumberForma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top" wrapText="1"/>
    </xf>
    <xf numFmtId="0" fontId="1" fillId="0" borderId="5" xfId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164" fontId="1" fillId="0" borderId="2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165" fontId="1" fillId="0" borderId="2" xfId="0" applyNumberFormat="1" applyFont="1" applyFill="1" applyBorder="1" applyAlignment="1" applyProtection="1">
      <alignment horizontal="center" vertical="top"/>
    </xf>
    <xf numFmtId="166" fontId="1" fillId="0" borderId="3" xfId="0" applyNumberFormat="1" applyFont="1" applyFill="1" applyBorder="1" applyAlignment="1" applyProtection="1">
      <alignment horizontal="center" vertical="top"/>
    </xf>
    <xf numFmtId="0" fontId="4" fillId="2" borderId="0" xfId="0" applyFont="1" applyFill="1" applyAlignment="1">
      <alignment wrapText="1"/>
    </xf>
    <xf numFmtId="0" fontId="1" fillId="0" borderId="0" xfId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95" zoomScaleNormal="115" zoomScaleSheetLayoutView="115" workbookViewId="0">
      <selection activeCell="F1" sqref="E1:G2"/>
    </sheetView>
  </sheetViews>
  <sheetFormatPr defaultColWidth="3.5703125" defaultRowHeight="12.75"/>
  <cols>
    <col min="1" max="1" width="3.5703125" style="1" customWidth="1"/>
    <col min="2" max="2" width="14" style="2" customWidth="1"/>
    <col min="3" max="3" width="41.7109375" style="2" customWidth="1"/>
    <col min="4" max="6" width="17.7109375" style="3" customWidth="1"/>
    <col min="7" max="7" width="18.7109375" style="3" customWidth="1"/>
    <col min="8" max="242" width="8.85546875" style="3" customWidth="1"/>
    <col min="243" max="243" width="3.5703125" style="3" customWidth="1"/>
    <col min="244" max="244" width="14" style="3" customWidth="1"/>
    <col min="245" max="245" width="19" style="3" customWidth="1"/>
    <col min="246" max="249" width="14.7109375" style="3" customWidth="1"/>
    <col min="250" max="16384" width="3.5703125" style="3"/>
  </cols>
  <sheetData>
    <row r="1" spans="1:7">
      <c r="B1" s="3"/>
      <c r="C1" s="3"/>
      <c r="E1" s="30"/>
      <c r="F1" s="34" t="s">
        <v>37</v>
      </c>
      <c r="G1" s="34"/>
    </row>
    <row r="2" spans="1:7">
      <c r="B2" s="3"/>
      <c r="C2" s="3"/>
      <c r="E2" s="34" t="s">
        <v>38</v>
      </c>
      <c r="F2" s="34"/>
      <c r="G2" s="34"/>
    </row>
    <row r="3" spans="1:7" s="4" customFormat="1" ht="15.75">
      <c r="A3" s="36" t="s">
        <v>25</v>
      </c>
      <c r="B3" s="36"/>
      <c r="C3" s="36"/>
      <c r="D3" s="36"/>
      <c r="E3" s="36"/>
      <c r="F3" s="36"/>
    </row>
    <row r="4" spans="1:7" s="4" customFormat="1" ht="15.75">
      <c r="A4" s="36" t="s">
        <v>0</v>
      </c>
      <c r="B4" s="36"/>
      <c r="C4" s="36"/>
      <c r="D4" s="36"/>
      <c r="E4" s="36"/>
      <c r="F4" s="36"/>
    </row>
    <row r="5" spans="1:7" s="4" customFormat="1" ht="15.75">
      <c r="A5" s="36" t="s">
        <v>26</v>
      </c>
      <c r="B5" s="36"/>
      <c r="C5" s="36"/>
      <c r="D5" s="36"/>
      <c r="E5" s="36"/>
      <c r="F5" s="36"/>
    </row>
    <row r="6" spans="1:7" s="4" customFormat="1" ht="27.6" customHeight="1">
      <c r="A6" s="37" t="s">
        <v>27</v>
      </c>
      <c r="B6" s="37"/>
      <c r="C6" s="37"/>
      <c r="D6" s="37"/>
      <c r="E6" s="37"/>
      <c r="F6" s="37"/>
    </row>
    <row r="7" spans="1:7" s="5" customFormat="1" ht="26.45" customHeight="1">
      <c r="A7" s="52" t="s">
        <v>1</v>
      </c>
      <c r="B7" s="56" t="s">
        <v>13</v>
      </c>
      <c r="C7" s="57"/>
      <c r="D7" s="54" t="s">
        <v>17</v>
      </c>
      <c r="E7" s="26" t="s">
        <v>28</v>
      </c>
      <c r="F7" s="26" t="s">
        <v>12</v>
      </c>
      <c r="G7" s="26" t="s">
        <v>30</v>
      </c>
    </row>
    <row r="8" spans="1:7" s="5" customFormat="1" ht="25.5">
      <c r="A8" s="53"/>
      <c r="B8" s="58"/>
      <c r="C8" s="59"/>
      <c r="D8" s="55"/>
      <c r="E8" s="18" t="s">
        <v>29</v>
      </c>
      <c r="F8" s="18" t="str">
        <f>E8</f>
        <v>01.01.2021 - 30.06.2021</v>
      </c>
      <c r="G8" s="18" t="str">
        <f>F8</f>
        <v>01.01.2021 - 30.06.2021</v>
      </c>
    </row>
    <row r="9" spans="1:7" s="7" customFormat="1" ht="25.5" customHeight="1">
      <c r="A9" s="60" t="s">
        <v>2</v>
      </c>
      <c r="B9" s="41" t="s">
        <v>18</v>
      </c>
      <c r="C9" s="51"/>
      <c r="D9" s="38" t="s">
        <v>23</v>
      </c>
      <c r="E9" s="19">
        <f>ROUND(E10*E11,2)</f>
        <v>359.85</v>
      </c>
      <c r="F9" s="19">
        <f>ROUND(F10*F11,2)</f>
        <v>191.5</v>
      </c>
      <c r="G9" s="19">
        <f>ROUND(G10*G11,2)</f>
        <v>450.7</v>
      </c>
    </row>
    <row r="10" spans="1:7" s="9" customFormat="1" ht="13.15" customHeight="1">
      <c r="A10" s="61"/>
      <c r="B10" s="47"/>
      <c r="C10" s="48"/>
      <c r="D10" s="39"/>
      <c r="E10" s="20">
        <v>98.59</v>
      </c>
      <c r="F10" s="28">
        <v>37.04</v>
      </c>
      <c r="G10" s="28">
        <v>51.1</v>
      </c>
    </row>
    <row r="11" spans="1:7" s="9" customFormat="1" ht="15.6" customHeight="1">
      <c r="A11" s="62"/>
      <c r="B11" s="49"/>
      <c r="C11" s="50"/>
      <c r="D11" s="40"/>
      <c r="E11" s="29">
        <v>3.65</v>
      </c>
      <c r="F11" s="29">
        <v>5.17</v>
      </c>
      <c r="G11" s="29">
        <v>8.82</v>
      </c>
    </row>
    <row r="12" spans="1:7" s="7" customFormat="1" ht="25.5" customHeight="1">
      <c r="A12" s="8" t="s">
        <v>3</v>
      </c>
      <c r="B12" s="47" t="s">
        <v>19</v>
      </c>
      <c r="C12" s="48"/>
      <c r="D12" s="38" t="s">
        <v>23</v>
      </c>
      <c r="E12" s="21">
        <f>ROUND(E13*E14,2)</f>
        <v>117.32</v>
      </c>
      <c r="F12" s="21">
        <f>ROUND(F13*F14,2)</f>
        <v>64.45</v>
      </c>
      <c r="G12" s="21">
        <f>ROUND(G13*G14,2)</f>
        <v>149.72</v>
      </c>
    </row>
    <row r="13" spans="1:7" s="7" customFormat="1" ht="13.15" customHeight="1">
      <c r="A13" s="8"/>
      <c r="B13" s="47"/>
      <c r="C13" s="48"/>
      <c r="D13" s="39"/>
      <c r="E13" s="20">
        <f>E10</f>
        <v>98.59</v>
      </c>
      <c r="F13" s="28">
        <v>37.04</v>
      </c>
      <c r="G13" s="28">
        <v>51.1</v>
      </c>
    </row>
    <row r="14" spans="1:7" s="7" customFormat="1" ht="13.15" customHeight="1">
      <c r="A14" s="10"/>
      <c r="B14" s="49"/>
      <c r="C14" s="50"/>
      <c r="D14" s="40"/>
      <c r="E14" s="29">
        <v>1.19</v>
      </c>
      <c r="F14" s="29">
        <v>1.74</v>
      </c>
      <c r="G14" s="29">
        <v>2.93</v>
      </c>
    </row>
    <row r="15" spans="1:7" s="7" customFormat="1" ht="25.5" customHeight="1">
      <c r="A15" s="6" t="s">
        <v>4</v>
      </c>
      <c r="B15" s="47" t="s">
        <v>20</v>
      </c>
      <c r="C15" s="48"/>
      <c r="D15" s="38" t="s">
        <v>23</v>
      </c>
      <c r="E15" s="19">
        <f>ROUND(E16*E17,2)</f>
        <v>224.79</v>
      </c>
      <c r="F15" s="19">
        <f>ROUND(F16*F17,2)</f>
        <v>146.31</v>
      </c>
      <c r="G15" s="19">
        <f>ROUND(G16*G17,2)</f>
        <v>318.35000000000002</v>
      </c>
    </row>
    <row r="16" spans="1:7" s="7" customFormat="1" ht="13.15" customHeight="1">
      <c r="A16" s="8"/>
      <c r="B16" s="47"/>
      <c r="C16" s="48"/>
      <c r="D16" s="39"/>
      <c r="E16" s="20">
        <f>E10</f>
        <v>98.59</v>
      </c>
      <c r="F16" s="28">
        <v>37.04</v>
      </c>
      <c r="G16" s="28">
        <v>51.1</v>
      </c>
    </row>
    <row r="17" spans="1:12" s="7" customFormat="1" ht="26.45" customHeight="1">
      <c r="A17" s="10"/>
      <c r="B17" s="49"/>
      <c r="C17" s="50"/>
      <c r="D17" s="40"/>
      <c r="E17" s="29">
        <v>2.2799999999999998</v>
      </c>
      <c r="F17" s="29">
        <v>3.95</v>
      </c>
      <c r="G17" s="29">
        <v>6.23</v>
      </c>
    </row>
    <row r="18" spans="1:12" s="7" customFormat="1" ht="25.5" customHeight="1">
      <c r="A18" s="12" t="s">
        <v>5</v>
      </c>
      <c r="B18" s="47" t="s">
        <v>14</v>
      </c>
      <c r="C18" s="48"/>
      <c r="D18" s="38" t="s">
        <v>23</v>
      </c>
      <c r="E18" s="19">
        <f>ROUND(E19*E20,2)</f>
        <v>177.46</v>
      </c>
      <c r="F18" s="19">
        <f>ROUND(F19*F20,2)</f>
        <v>52.97</v>
      </c>
      <c r="G18" s="19">
        <f>ROUND(G19*G20,2)</f>
        <v>165.05</v>
      </c>
    </row>
    <row r="19" spans="1:12" s="7" customFormat="1" ht="13.15" customHeight="1">
      <c r="A19" s="12"/>
      <c r="B19" s="47"/>
      <c r="C19" s="48"/>
      <c r="D19" s="39"/>
      <c r="E19" s="20">
        <f>E10</f>
        <v>98.59</v>
      </c>
      <c r="F19" s="28">
        <v>37.04</v>
      </c>
      <c r="G19" s="28">
        <v>51.1</v>
      </c>
    </row>
    <row r="20" spans="1:12" s="7" customFormat="1" ht="26.45" customHeight="1">
      <c r="A20" s="12"/>
      <c r="B20" s="49"/>
      <c r="C20" s="50"/>
      <c r="D20" s="40"/>
      <c r="E20" s="29">
        <v>1.8</v>
      </c>
      <c r="F20" s="29">
        <v>1.43</v>
      </c>
      <c r="G20" s="29">
        <v>3.23</v>
      </c>
    </row>
    <row r="21" spans="1:12" s="7" customFormat="1" ht="25.5" customHeight="1">
      <c r="A21" s="6" t="s">
        <v>6</v>
      </c>
      <c r="B21" s="41" t="s">
        <v>15</v>
      </c>
      <c r="C21" s="51"/>
      <c r="D21" s="38" t="s">
        <v>23</v>
      </c>
      <c r="E21" s="19">
        <f>ROUND(E22*E23,2)</f>
        <v>311.54000000000002</v>
      </c>
      <c r="F21" s="19">
        <f>ROUND(F22*F23,2)</f>
        <v>160.75</v>
      </c>
      <c r="G21" s="19">
        <f>ROUND(G22*G23,2)</f>
        <v>383.25</v>
      </c>
    </row>
    <row r="22" spans="1:12" s="7" customFormat="1" ht="13.15" customHeight="1">
      <c r="A22" s="8"/>
      <c r="B22" s="47"/>
      <c r="C22" s="48"/>
      <c r="D22" s="39"/>
      <c r="E22" s="20">
        <f>E10</f>
        <v>98.59</v>
      </c>
      <c r="F22" s="28">
        <v>37.04</v>
      </c>
      <c r="G22" s="28">
        <v>51.1</v>
      </c>
    </row>
    <row r="23" spans="1:12" s="7" customFormat="1" ht="26.45" customHeight="1">
      <c r="A23" s="10"/>
      <c r="B23" s="49"/>
      <c r="C23" s="50"/>
      <c r="D23" s="40"/>
      <c r="E23" s="29">
        <v>3.16</v>
      </c>
      <c r="F23" s="29">
        <v>4.34</v>
      </c>
      <c r="G23" s="29">
        <v>7.5</v>
      </c>
    </row>
    <row r="24" spans="1:12" s="7" customFormat="1" ht="25.5" customHeight="1">
      <c r="A24" s="6" t="s">
        <v>7</v>
      </c>
      <c r="B24" s="47" t="s">
        <v>16</v>
      </c>
      <c r="C24" s="48"/>
      <c r="D24" s="38" t="s">
        <v>23</v>
      </c>
      <c r="E24" s="19">
        <f>ROUND(E25*E26,2)</f>
        <v>252.39</v>
      </c>
      <c r="F24" s="19">
        <f>ROUND(F25*F26,2)</f>
        <v>120.38</v>
      </c>
      <c r="G24" s="19">
        <f>ROUND(G25*G26,2)</f>
        <v>296.89</v>
      </c>
    </row>
    <row r="25" spans="1:12" s="7" customFormat="1" ht="13.15" customHeight="1">
      <c r="A25" s="8"/>
      <c r="B25" s="47"/>
      <c r="C25" s="48"/>
      <c r="D25" s="39"/>
      <c r="E25" s="22">
        <f>E10</f>
        <v>98.59</v>
      </c>
      <c r="F25" s="28">
        <v>37.04</v>
      </c>
      <c r="G25" s="28">
        <v>51.1</v>
      </c>
    </row>
    <row r="26" spans="1:12" s="7" customFormat="1" ht="26.45" customHeight="1">
      <c r="A26" s="10"/>
      <c r="B26" s="49"/>
      <c r="C26" s="50"/>
      <c r="D26" s="40"/>
      <c r="E26" s="29">
        <v>2.56</v>
      </c>
      <c r="F26" s="29">
        <v>3.25</v>
      </c>
      <c r="G26" s="29">
        <v>5.81</v>
      </c>
    </row>
    <row r="27" spans="1:12" s="7" customFormat="1" ht="25.5" customHeight="1">
      <c r="A27" s="12" t="s">
        <v>8</v>
      </c>
      <c r="B27" s="47" t="s">
        <v>21</v>
      </c>
      <c r="C27" s="48"/>
      <c r="D27" s="38" t="s">
        <v>23</v>
      </c>
      <c r="E27" s="19">
        <f>ROUND(E28*E29,2)</f>
        <v>146.9</v>
      </c>
      <c r="F27" s="19">
        <f>ROUND(F28*F29,2)</f>
        <v>36.299999999999997</v>
      </c>
      <c r="G27" s="19">
        <f>ROUND(G28*G29,2)</f>
        <v>126.22</v>
      </c>
    </row>
    <row r="28" spans="1:12" s="7" customFormat="1" ht="13.15" customHeight="1">
      <c r="A28" s="12"/>
      <c r="B28" s="47"/>
      <c r="C28" s="48"/>
      <c r="D28" s="39"/>
      <c r="E28" s="20">
        <f>E10</f>
        <v>98.59</v>
      </c>
      <c r="F28" s="28">
        <v>37.04</v>
      </c>
      <c r="G28" s="28">
        <v>51.1</v>
      </c>
    </row>
    <row r="29" spans="1:12" s="7" customFormat="1" ht="13.15" customHeight="1">
      <c r="A29" s="12"/>
      <c r="B29" s="49"/>
      <c r="C29" s="50"/>
      <c r="D29" s="40"/>
      <c r="E29" s="29">
        <v>1.49</v>
      </c>
      <c r="F29" s="29">
        <v>0.98</v>
      </c>
      <c r="G29" s="29">
        <v>2.4700000000000002</v>
      </c>
    </row>
    <row r="30" spans="1:12" s="7" customFormat="1" ht="25.5" customHeight="1">
      <c r="A30" s="6" t="s">
        <v>9</v>
      </c>
      <c r="B30" s="41" t="s">
        <v>22</v>
      </c>
      <c r="C30" s="42"/>
      <c r="D30" s="38" t="s">
        <v>23</v>
      </c>
      <c r="E30" s="19">
        <f>ROUND(E31*E32,2)</f>
        <v>361.83</v>
      </c>
      <c r="F30" s="19">
        <f>ROUND(F31*F32,2)</f>
        <v>269.64999999999998</v>
      </c>
      <c r="G30" s="19">
        <f>ROUND(G31*G32,2)</f>
        <v>559.54999999999995</v>
      </c>
    </row>
    <row r="31" spans="1:12" s="7" customFormat="1" ht="13.15" customHeight="1">
      <c r="A31" s="8"/>
      <c r="B31" s="43"/>
      <c r="C31" s="44"/>
      <c r="D31" s="39"/>
      <c r="E31" s="20">
        <f>E10</f>
        <v>98.59</v>
      </c>
      <c r="F31" s="28">
        <v>37.04</v>
      </c>
      <c r="G31" s="28">
        <v>51.1</v>
      </c>
    </row>
    <row r="32" spans="1:12" s="7" customFormat="1" ht="13.15" customHeight="1">
      <c r="A32" s="10"/>
      <c r="B32" s="45"/>
      <c r="C32" s="46"/>
      <c r="D32" s="40"/>
      <c r="E32" s="29">
        <v>3.67</v>
      </c>
      <c r="F32" s="29">
        <v>7.28</v>
      </c>
      <c r="G32" s="29">
        <v>10.95</v>
      </c>
      <c r="L32" s="7">
        <v>11</v>
      </c>
    </row>
    <row r="33" spans="1:6" s="7" customFormat="1" ht="12.75" customHeight="1">
      <c r="A33" s="13"/>
      <c r="B33" s="14"/>
      <c r="C33" s="14"/>
      <c r="D33" s="15"/>
    </row>
    <row r="34" spans="1:6" s="11" customFormat="1" ht="28.5" customHeight="1">
      <c r="A34" s="16"/>
      <c r="B34" s="17" t="s">
        <v>10</v>
      </c>
      <c r="C34" s="33" t="s">
        <v>32</v>
      </c>
      <c r="D34" s="33"/>
      <c r="E34" s="33"/>
      <c r="F34" s="33"/>
    </row>
    <row r="35" spans="1:6" s="11" customFormat="1" ht="41.25" customHeight="1">
      <c r="A35" s="16"/>
      <c r="B35" s="27" t="s">
        <v>11</v>
      </c>
      <c r="C35" s="33" t="s">
        <v>31</v>
      </c>
      <c r="D35" s="33"/>
      <c r="E35" s="33"/>
      <c r="F35" s="33"/>
    </row>
    <row r="36" spans="1:6" s="11" customFormat="1" ht="66" customHeight="1">
      <c r="A36" s="16"/>
      <c r="B36" s="27" t="s">
        <v>33</v>
      </c>
      <c r="C36" s="35" t="s">
        <v>24</v>
      </c>
      <c r="D36" s="35"/>
      <c r="E36" s="35"/>
      <c r="F36" s="35"/>
    </row>
    <row r="37" spans="1:6" ht="67.5" customHeight="1">
      <c r="C37" s="31" t="s">
        <v>34</v>
      </c>
      <c r="D37" s="32"/>
      <c r="E37" s="32"/>
      <c r="F37" s="32"/>
    </row>
  </sheetData>
  <mergeCells count="30">
    <mergeCell ref="A7:A8"/>
    <mergeCell ref="D7:D8"/>
    <mergeCell ref="B7:C8"/>
    <mergeCell ref="A9:A11"/>
    <mergeCell ref="B9:C11"/>
    <mergeCell ref="D9:D11"/>
    <mergeCell ref="B12:C14"/>
    <mergeCell ref="D12:D14"/>
    <mergeCell ref="B15:C17"/>
    <mergeCell ref="D15:D17"/>
    <mergeCell ref="B27:C29"/>
    <mergeCell ref="B18:C20"/>
    <mergeCell ref="D18:D20"/>
    <mergeCell ref="B21:C23"/>
    <mergeCell ref="C37:F37"/>
    <mergeCell ref="C34:F34"/>
    <mergeCell ref="F1:G1"/>
    <mergeCell ref="E2:G2"/>
    <mergeCell ref="C35:F35"/>
    <mergeCell ref="C36:F36"/>
    <mergeCell ref="A3:F3"/>
    <mergeCell ref="A4:F4"/>
    <mergeCell ref="A5:F5"/>
    <mergeCell ref="A6:F6"/>
    <mergeCell ref="D21:D23"/>
    <mergeCell ref="B30:C32"/>
    <mergeCell ref="D30:D32"/>
    <mergeCell ref="B24:C26"/>
    <mergeCell ref="D24:D26"/>
    <mergeCell ref="D27:D29"/>
  </mergeCells>
  <phoneticPr fontId="4" type="noConversion"/>
  <printOptions horizontalCentered="1"/>
  <pageMargins left="0.39370078740157483" right="0.39370078740157483" top="0.71" bottom="0.33" header="0.23622047244094491" footer="0.27559055118110237"/>
  <pageSetup paperSize="9" scale="74" fitToHeight="2" orientation="portrait" r:id="rId1"/>
  <headerFooter alignWithMargins="0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topLeftCell="A16" zoomScale="95" zoomScaleNormal="115" zoomScaleSheetLayoutView="115" workbookViewId="0">
      <selection activeCell="F41" sqref="F41"/>
    </sheetView>
  </sheetViews>
  <sheetFormatPr defaultColWidth="3.5703125" defaultRowHeight="12.75"/>
  <cols>
    <col min="1" max="1" width="3.5703125" style="1" customWidth="1"/>
    <col min="2" max="2" width="14" style="2" customWidth="1"/>
    <col min="3" max="3" width="41.7109375" style="2" customWidth="1"/>
    <col min="4" max="6" width="17.7109375" style="3" customWidth="1"/>
    <col min="7" max="7" width="18.7109375" style="3" customWidth="1"/>
    <col min="8" max="242" width="8.85546875" style="3" customWidth="1"/>
    <col min="243" max="243" width="3.5703125" style="3" customWidth="1"/>
    <col min="244" max="244" width="14" style="3" customWidth="1"/>
    <col min="245" max="245" width="19" style="3" customWidth="1"/>
    <col min="246" max="249" width="14.7109375" style="3" customWidth="1"/>
    <col min="250" max="16384" width="3.5703125" style="3"/>
  </cols>
  <sheetData>
    <row r="1" spans="1:7">
      <c r="E1" s="30"/>
      <c r="F1" s="34" t="s">
        <v>39</v>
      </c>
      <c r="G1" s="34"/>
    </row>
    <row r="2" spans="1:7">
      <c r="E2" s="34" t="s">
        <v>38</v>
      </c>
      <c r="F2" s="34"/>
      <c r="G2" s="34"/>
    </row>
    <row r="3" spans="1:7" s="4" customFormat="1" ht="15.75">
      <c r="A3" s="36" t="s">
        <v>25</v>
      </c>
      <c r="B3" s="36"/>
      <c r="C3" s="36"/>
      <c r="D3" s="36"/>
      <c r="E3" s="36"/>
      <c r="F3" s="36"/>
    </row>
    <row r="4" spans="1:7" s="4" customFormat="1" ht="15.75">
      <c r="A4" s="36" t="s">
        <v>0</v>
      </c>
      <c r="B4" s="36"/>
      <c r="C4" s="36"/>
      <c r="D4" s="36"/>
      <c r="E4" s="36"/>
      <c r="F4" s="36"/>
    </row>
    <row r="5" spans="1:7" s="4" customFormat="1" ht="15.75">
      <c r="A5" s="36" t="s">
        <v>26</v>
      </c>
      <c r="B5" s="36"/>
      <c r="C5" s="36"/>
      <c r="D5" s="36"/>
      <c r="E5" s="36"/>
      <c r="F5" s="36"/>
    </row>
    <row r="6" spans="1:7" s="4" customFormat="1" ht="27.6" customHeight="1">
      <c r="A6" s="37" t="s">
        <v>35</v>
      </c>
      <c r="B6" s="37"/>
      <c r="C6" s="37"/>
      <c r="D6" s="37"/>
      <c r="E6" s="37"/>
      <c r="F6" s="37"/>
    </row>
    <row r="7" spans="1:7" s="5" customFormat="1" ht="26.45" customHeight="1">
      <c r="A7" s="52" t="s">
        <v>1</v>
      </c>
      <c r="B7" s="56" t="s">
        <v>13</v>
      </c>
      <c r="C7" s="57"/>
      <c r="D7" s="54" t="s">
        <v>17</v>
      </c>
      <c r="E7" s="26" t="s">
        <v>28</v>
      </c>
      <c r="F7" s="26" t="s">
        <v>12</v>
      </c>
      <c r="G7" s="26" t="s">
        <v>30</v>
      </c>
    </row>
    <row r="8" spans="1:7" s="5" customFormat="1" ht="25.5">
      <c r="A8" s="53"/>
      <c r="B8" s="58"/>
      <c r="C8" s="59"/>
      <c r="D8" s="55"/>
      <c r="E8" s="18" t="s">
        <v>36</v>
      </c>
      <c r="F8" s="18" t="str">
        <f>E8</f>
        <v>01.07.2021 - 31.12.2021</v>
      </c>
      <c r="G8" s="18" t="str">
        <f>F8</f>
        <v>01.07.2021 - 31.12.2021</v>
      </c>
    </row>
    <row r="9" spans="1:7" s="7" customFormat="1" ht="25.5" customHeight="1">
      <c r="A9" s="60" t="s">
        <v>2</v>
      </c>
      <c r="B9" s="41" t="s">
        <v>18</v>
      </c>
      <c r="C9" s="51"/>
      <c r="D9" s="38" t="s">
        <v>23</v>
      </c>
      <c r="E9" s="19">
        <f>ROUND(E10*E11,2)</f>
        <v>366.83</v>
      </c>
      <c r="F9" s="19">
        <f>ROUND(F10*F11,2)</f>
        <v>199.15</v>
      </c>
      <c r="G9" s="19">
        <f>ROUND(G10*G11,2)</f>
        <v>468.69</v>
      </c>
    </row>
    <row r="10" spans="1:7" s="9" customFormat="1" ht="13.15" customHeight="1">
      <c r="A10" s="61"/>
      <c r="B10" s="47"/>
      <c r="C10" s="48"/>
      <c r="D10" s="39"/>
      <c r="E10" s="20">
        <v>100.5</v>
      </c>
      <c r="F10" s="28">
        <v>38.520000000000003</v>
      </c>
      <c r="G10" s="28">
        <v>53.14</v>
      </c>
    </row>
    <row r="11" spans="1:7" s="9" customFormat="1" ht="17.25" customHeight="1">
      <c r="A11" s="62"/>
      <c r="B11" s="49"/>
      <c r="C11" s="50"/>
      <c r="D11" s="40"/>
      <c r="E11" s="29">
        <v>3.65</v>
      </c>
      <c r="F11" s="29">
        <v>5.17</v>
      </c>
      <c r="G11" s="29">
        <v>8.82</v>
      </c>
    </row>
    <row r="12" spans="1:7" s="7" customFormat="1" ht="25.5" customHeight="1">
      <c r="A12" s="24" t="s">
        <v>3</v>
      </c>
      <c r="B12" s="47" t="s">
        <v>19</v>
      </c>
      <c r="C12" s="48"/>
      <c r="D12" s="38" t="s">
        <v>23</v>
      </c>
      <c r="E12" s="21">
        <f>ROUND(E13*E14,2)</f>
        <v>119.6</v>
      </c>
      <c r="F12" s="21">
        <f>ROUND(F13*F14,2)</f>
        <v>67.02</v>
      </c>
      <c r="G12" s="21">
        <f>ROUND(G13*G14,2)</f>
        <v>155.69999999999999</v>
      </c>
    </row>
    <row r="13" spans="1:7" s="7" customFormat="1" ht="13.15" customHeight="1">
      <c r="A13" s="24"/>
      <c r="B13" s="47"/>
      <c r="C13" s="48"/>
      <c r="D13" s="39"/>
      <c r="E13" s="20">
        <f>E10</f>
        <v>100.5</v>
      </c>
      <c r="F13" s="28">
        <f>F10</f>
        <v>38.520000000000003</v>
      </c>
      <c r="G13" s="28">
        <f>G10</f>
        <v>53.14</v>
      </c>
    </row>
    <row r="14" spans="1:7" s="7" customFormat="1" ht="13.15" customHeight="1">
      <c r="A14" s="25"/>
      <c r="B14" s="49"/>
      <c r="C14" s="50"/>
      <c r="D14" s="40"/>
      <c r="E14" s="29">
        <v>1.19</v>
      </c>
      <c r="F14" s="29">
        <v>1.74</v>
      </c>
      <c r="G14" s="29">
        <v>2.93</v>
      </c>
    </row>
    <row r="15" spans="1:7" s="7" customFormat="1" ht="25.5" customHeight="1">
      <c r="A15" s="23" t="s">
        <v>4</v>
      </c>
      <c r="B15" s="47" t="s">
        <v>20</v>
      </c>
      <c r="C15" s="48"/>
      <c r="D15" s="38" t="s">
        <v>23</v>
      </c>
      <c r="E15" s="19">
        <f>ROUND(E16*E17,2)</f>
        <v>229.14</v>
      </c>
      <c r="F15" s="19">
        <f>ROUND(F16*F17,2)</f>
        <v>152.15</v>
      </c>
      <c r="G15" s="19">
        <f>ROUND(G16*G17,2)</f>
        <v>331.06</v>
      </c>
    </row>
    <row r="16" spans="1:7" s="7" customFormat="1" ht="13.15" customHeight="1">
      <c r="A16" s="24"/>
      <c r="B16" s="47"/>
      <c r="C16" s="48"/>
      <c r="D16" s="39"/>
      <c r="E16" s="20">
        <f>E10</f>
        <v>100.5</v>
      </c>
      <c r="F16" s="28">
        <f>F13</f>
        <v>38.520000000000003</v>
      </c>
      <c r="G16" s="28">
        <f>G10</f>
        <v>53.14</v>
      </c>
    </row>
    <row r="17" spans="1:12" s="7" customFormat="1" ht="26.45" customHeight="1">
      <c r="A17" s="25"/>
      <c r="B17" s="49"/>
      <c r="C17" s="50"/>
      <c r="D17" s="40"/>
      <c r="E17" s="29">
        <v>2.2799999999999998</v>
      </c>
      <c r="F17" s="29">
        <v>3.95</v>
      </c>
      <c r="G17" s="29">
        <v>6.23</v>
      </c>
    </row>
    <row r="18" spans="1:12" s="7" customFormat="1" ht="25.5" customHeight="1">
      <c r="A18" s="12" t="s">
        <v>5</v>
      </c>
      <c r="B18" s="47" t="s">
        <v>14</v>
      </c>
      <c r="C18" s="48"/>
      <c r="D18" s="38" t="s">
        <v>23</v>
      </c>
      <c r="E18" s="19">
        <f>ROUND(E19*E20,2)</f>
        <v>180.9</v>
      </c>
      <c r="F18" s="19">
        <f>ROUND(F19*F20,2)</f>
        <v>55.08</v>
      </c>
      <c r="G18" s="19">
        <f>ROUND(G19*G20,2)</f>
        <v>171.64</v>
      </c>
    </row>
    <row r="19" spans="1:12" s="7" customFormat="1" ht="13.15" customHeight="1">
      <c r="A19" s="12"/>
      <c r="B19" s="47"/>
      <c r="C19" s="48"/>
      <c r="D19" s="39"/>
      <c r="E19" s="20">
        <f>E10</f>
        <v>100.5</v>
      </c>
      <c r="F19" s="28">
        <f>F16</f>
        <v>38.520000000000003</v>
      </c>
      <c r="G19" s="28">
        <f>G10</f>
        <v>53.14</v>
      </c>
    </row>
    <row r="20" spans="1:12" s="7" customFormat="1" ht="26.45" customHeight="1">
      <c r="A20" s="12"/>
      <c r="B20" s="49"/>
      <c r="C20" s="50"/>
      <c r="D20" s="40"/>
      <c r="E20" s="29">
        <v>1.8</v>
      </c>
      <c r="F20" s="29">
        <v>1.43</v>
      </c>
      <c r="G20" s="29">
        <v>3.23</v>
      </c>
    </row>
    <row r="21" spans="1:12" s="7" customFormat="1" ht="25.5" customHeight="1">
      <c r="A21" s="23" t="s">
        <v>6</v>
      </c>
      <c r="B21" s="41" t="s">
        <v>15</v>
      </c>
      <c r="C21" s="51"/>
      <c r="D21" s="38" t="s">
        <v>23</v>
      </c>
      <c r="E21" s="19">
        <f>ROUND(E22*E23,2)</f>
        <v>317.58</v>
      </c>
      <c r="F21" s="19">
        <f>ROUND(F22*F23,2)</f>
        <v>167.18</v>
      </c>
      <c r="G21" s="19">
        <f>ROUND(G22*G23,2)</f>
        <v>398.55</v>
      </c>
    </row>
    <row r="22" spans="1:12" s="7" customFormat="1" ht="13.15" customHeight="1">
      <c r="A22" s="24"/>
      <c r="B22" s="47"/>
      <c r="C22" s="48"/>
      <c r="D22" s="39"/>
      <c r="E22" s="20">
        <f>E10</f>
        <v>100.5</v>
      </c>
      <c r="F22" s="28">
        <f>F19</f>
        <v>38.520000000000003</v>
      </c>
      <c r="G22" s="28">
        <f>G10</f>
        <v>53.14</v>
      </c>
    </row>
    <row r="23" spans="1:12" s="7" customFormat="1" ht="26.45" customHeight="1">
      <c r="A23" s="25"/>
      <c r="B23" s="49"/>
      <c r="C23" s="50"/>
      <c r="D23" s="40"/>
      <c r="E23" s="29">
        <v>3.16</v>
      </c>
      <c r="F23" s="29">
        <v>4.34</v>
      </c>
      <c r="G23" s="29">
        <v>7.5</v>
      </c>
    </row>
    <row r="24" spans="1:12" s="7" customFormat="1" ht="25.5" customHeight="1">
      <c r="A24" s="23" t="s">
        <v>7</v>
      </c>
      <c r="B24" s="47" t="s">
        <v>16</v>
      </c>
      <c r="C24" s="48"/>
      <c r="D24" s="38" t="s">
        <v>23</v>
      </c>
      <c r="E24" s="19">
        <f>ROUND(E25*E26,2)</f>
        <v>257.27999999999997</v>
      </c>
      <c r="F24" s="19">
        <f>ROUND(F25*F26,2)</f>
        <v>125.19</v>
      </c>
      <c r="G24" s="19">
        <f>ROUND(G25*G26,2)</f>
        <v>308.74</v>
      </c>
    </row>
    <row r="25" spans="1:12" s="7" customFormat="1" ht="13.15" customHeight="1">
      <c r="A25" s="24"/>
      <c r="B25" s="47"/>
      <c r="C25" s="48"/>
      <c r="D25" s="39"/>
      <c r="E25" s="22">
        <f>E10</f>
        <v>100.5</v>
      </c>
      <c r="F25" s="28">
        <f>F22</f>
        <v>38.520000000000003</v>
      </c>
      <c r="G25" s="28">
        <f>G10</f>
        <v>53.14</v>
      </c>
    </row>
    <row r="26" spans="1:12" s="7" customFormat="1" ht="26.45" customHeight="1">
      <c r="A26" s="25"/>
      <c r="B26" s="49"/>
      <c r="C26" s="50"/>
      <c r="D26" s="40"/>
      <c r="E26" s="29">
        <v>2.56</v>
      </c>
      <c r="F26" s="29">
        <v>3.25</v>
      </c>
      <c r="G26" s="29">
        <v>5.81</v>
      </c>
    </row>
    <row r="27" spans="1:12" s="7" customFormat="1" ht="25.5" customHeight="1">
      <c r="A27" s="12" t="s">
        <v>8</v>
      </c>
      <c r="B27" s="47" t="s">
        <v>21</v>
      </c>
      <c r="C27" s="48"/>
      <c r="D27" s="38" t="s">
        <v>23</v>
      </c>
      <c r="E27" s="19">
        <f>ROUND(E28*E29,2)</f>
        <v>149.75</v>
      </c>
      <c r="F27" s="19">
        <f>ROUND(F28*F29,2)</f>
        <v>37.75</v>
      </c>
      <c r="G27" s="19">
        <f>ROUND(G28*G29,2)</f>
        <v>131.26</v>
      </c>
    </row>
    <row r="28" spans="1:12" s="7" customFormat="1" ht="13.15" customHeight="1">
      <c r="A28" s="12"/>
      <c r="B28" s="47"/>
      <c r="C28" s="48"/>
      <c r="D28" s="39"/>
      <c r="E28" s="20">
        <f>E10</f>
        <v>100.5</v>
      </c>
      <c r="F28" s="28">
        <f>F10</f>
        <v>38.520000000000003</v>
      </c>
      <c r="G28" s="28">
        <f>G10</f>
        <v>53.14</v>
      </c>
    </row>
    <row r="29" spans="1:12" s="7" customFormat="1" ht="13.15" customHeight="1">
      <c r="A29" s="12"/>
      <c r="B29" s="49"/>
      <c r="C29" s="50"/>
      <c r="D29" s="40"/>
      <c r="E29" s="29">
        <v>1.49</v>
      </c>
      <c r="F29" s="29">
        <v>0.98</v>
      </c>
      <c r="G29" s="29">
        <v>2.4700000000000002</v>
      </c>
    </row>
    <row r="30" spans="1:12" s="7" customFormat="1" ht="25.5" customHeight="1">
      <c r="A30" s="23" t="s">
        <v>9</v>
      </c>
      <c r="B30" s="41" t="s">
        <v>22</v>
      </c>
      <c r="C30" s="42"/>
      <c r="D30" s="38" t="s">
        <v>23</v>
      </c>
      <c r="E30" s="19">
        <f>ROUND(E31*E32,2)</f>
        <v>368.84</v>
      </c>
      <c r="F30" s="19">
        <f>ROUND(F31*F32,2)</f>
        <v>280.43</v>
      </c>
      <c r="G30" s="19">
        <f>ROUND(G31*G32,2)</f>
        <v>581.88</v>
      </c>
    </row>
    <row r="31" spans="1:12" s="7" customFormat="1" ht="13.15" customHeight="1">
      <c r="A31" s="24"/>
      <c r="B31" s="43"/>
      <c r="C31" s="44"/>
      <c r="D31" s="39"/>
      <c r="E31" s="20">
        <f>E10</f>
        <v>100.5</v>
      </c>
      <c r="F31" s="28">
        <f>F10</f>
        <v>38.520000000000003</v>
      </c>
      <c r="G31" s="28">
        <f>G10</f>
        <v>53.14</v>
      </c>
    </row>
    <row r="32" spans="1:12" s="7" customFormat="1" ht="13.15" customHeight="1">
      <c r="A32" s="25"/>
      <c r="B32" s="45"/>
      <c r="C32" s="46"/>
      <c r="D32" s="40"/>
      <c r="E32" s="29">
        <v>3.67</v>
      </c>
      <c r="F32" s="29">
        <v>7.28</v>
      </c>
      <c r="G32" s="29">
        <v>10.95</v>
      </c>
      <c r="L32" s="7">
        <v>11</v>
      </c>
    </row>
    <row r="33" spans="1:6" s="7" customFormat="1" ht="12.75" customHeight="1">
      <c r="A33" s="13"/>
      <c r="B33" s="14"/>
      <c r="C33" s="14"/>
      <c r="D33" s="15"/>
    </row>
    <row r="34" spans="1:6" s="11" customFormat="1" ht="28.5" customHeight="1">
      <c r="A34" s="16"/>
      <c r="B34" s="17" t="s">
        <v>10</v>
      </c>
      <c r="C34" s="33" t="s">
        <v>32</v>
      </c>
      <c r="D34" s="33"/>
      <c r="E34" s="33"/>
      <c r="F34" s="33"/>
    </row>
    <row r="35" spans="1:6" s="11" customFormat="1" ht="41.25" customHeight="1">
      <c r="A35" s="16"/>
      <c r="B35" s="27" t="s">
        <v>11</v>
      </c>
      <c r="C35" s="33" t="s">
        <v>31</v>
      </c>
      <c r="D35" s="33"/>
      <c r="E35" s="33"/>
      <c r="F35" s="33"/>
    </row>
    <row r="36" spans="1:6" s="11" customFormat="1" ht="66" customHeight="1">
      <c r="A36" s="16"/>
      <c r="B36" s="27" t="s">
        <v>33</v>
      </c>
      <c r="C36" s="35" t="s">
        <v>24</v>
      </c>
      <c r="D36" s="35"/>
      <c r="E36" s="35"/>
      <c r="F36" s="35"/>
    </row>
    <row r="37" spans="1:6" ht="67.5" customHeight="1">
      <c r="C37" s="31" t="s">
        <v>34</v>
      </c>
      <c r="D37" s="32"/>
      <c r="E37" s="32"/>
      <c r="F37" s="32"/>
    </row>
  </sheetData>
  <mergeCells count="30">
    <mergeCell ref="B15:C17"/>
    <mergeCell ref="D15:D17"/>
    <mergeCell ref="A3:F3"/>
    <mergeCell ref="A4:F4"/>
    <mergeCell ref="A5:F5"/>
    <mergeCell ref="A6:F6"/>
    <mergeCell ref="A7:A8"/>
    <mergeCell ref="B7:C8"/>
    <mergeCell ref="D7:D8"/>
    <mergeCell ref="A9:A11"/>
    <mergeCell ref="B9:C11"/>
    <mergeCell ref="D9:D11"/>
    <mergeCell ref="B12:C14"/>
    <mergeCell ref="D12:D14"/>
    <mergeCell ref="C36:F36"/>
    <mergeCell ref="C37:F37"/>
    <mergeCell ref="F1:G1"/>
    <mergeCell ref="E2:G2"/>
    <mergeCell ref="B27:C29"/>
    <mergeCell ref="D27:D29"/>
    <mergeCell ref="B30:C32"/>
    <mergeCell ref="D30:D32"/>
    <mergeCell ref="C34:F34"/>
    <mergeCell ref="C35:F35"/>
    <mergeCell ref="B18:C20"/>
    <mergeCell ref="D18:D20"/>
    <mergeCell ref="B21:C23"/>
    <mergeCell ref="D21:D23"/>
    <mergeCell ref="B24:C26"/>
    <mergeCell ref="D24:D26"/>
  </mergeCells>
  <printOptions horizontalCentered="1"/>
  <pageMargins left="0.39370078740157483" right="0.39370078740157483" top="0.71" bottom="0.33" header="0.23622047244094491" footer="0.27559055118110237"/>
  <pageSetup paperSize="9" scale="74" fitToHeight="2" orientation="portrait" r:id="rId1"/>
  <headerFooter alignWithMargins="0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ХВС с 01.01.2021 по 30.06.2021</vt:lpstr>
      <vt:lpstr>ХВС с 01.07.21 по 31.12.2021</vt:lpstr>
      <vt:lpstr>'ХВС с 01.01.2021 по 30.06.2021'!Область_печати</vt:lpstr>
      <vt:lpstr>'ХВС с 01.07.21 по 31.12.2021'!Область_печати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Людмила</dc:creator>
  <cp:lastModifiedBy>Экономист</cp:lastModifiedBy>
  <cp:lastPrinted>2021-01-11T11:38:25Z</cp:lastPrinted>
  <dcterms:created xsi:type="dcterms:W3CDTF">2015-10-14T06:51:20Z</dcterms:created>
  <dcterms:modified xsi:type="dcterms:W3CDTF">2021-01-13T07:08:59Z</dcterms:modified>
</cp:coreProperties>
</file>